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投标报价一览表" sheetId="2" r:id="rId1"/>
    <sheet name="报价清单"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<sst xmlns="http://schemas.openxmlformats.org/spreadsheetml/2006/main" count="131" uniqueCount="89">
  <si>
    <t>电信龙华机楼第10层空调、噪音优化改造工程（EPC）
投标报价书</t>
  </si>
  <si>
    <t>序号</t>
  </si>
  <si>
    <t>项目名称</t>
  </si>
  <si>
    <t>投标上限总价
（元）</t>
  </si>
  <si>
    <t>投标报价
（元）</t>
  </si>
  <si>
    <t>投标净下浮率（%）</t>
  </si>
  <si>
    <t>电信龙华机楼第10层空调、噪音优化改造工程（EPC）</t>
  </si>
  <si>
    <t>投标报价总金额（大写）</t>
  </si>
  <si>
    <t>说明：</t>
  </si>
  <si>
    <t>1.本项目采用固定总价合同。遴选公告已提供不带价格的清单，投标人需逐一填报清单综合单价，并将汇总的投标总价填入上表，填报的投标报价总价不得超过投标报价上限,否则按无效标处理，以上所报价格为含税价。其中：投标净下浮率=[1-投标总报价÷招标控制价]×100%。（计算结果保留两位小数）</t>
  </si>
  <si>
    <t>2.投标单位逐项填报单价的同时，对风机盘管项清单须填报空调对应供货品牌，报价品牌仅从约定品牌范围中选取其中一家，若填报的品牌不在约定品牌范围，将按无效标进行处理。投标人填报的品牌将作为后续合同履约中实际产品供货品牌，请投标人投标报价时谨慎填写，中标后不得随意更换其他品牌，否则将按合同违约进行处理。</t>
  </si>
  <si>
    <t>3.合同总价包含为完成工程量清单项目及施工图纸所对应的所有工序及内容。</t>
  </si>
  <si>
    <t>4.如招标人接受本投标人的投标，本投标人将保证遵循国家和省、市相关法律、法规的要求和公告要求完成相关工作。</t>
  </si>
  <si>
    <t>5.在正式的合同协议制定和签署前，本报价连同招标人的中标通知书应为约束贵司、我双方的合同文件。</t>
  </si>
  <si>
    <t>6.本投标人理解，招标人不一定接受最低标价的投标或招标人可能接受其他任何投标。</t>
  </si>
  <si>
    <t>投标人（公章）： 
法人代表人或其授权委托代理人（签章）：
日期：    年    月    日</t>
  </si>
  <si>
    <t>电信龙华机楼第10层空调、噪音优化改造工程（EPC）报价清单</t>
  </si>
  <si>
    <t>项目特征描述</t>
  </si>
  <si>
    <t>单位</t>
  </si>
  <si>
    <t>工程量</t>
  </si>
  <si>
    <t>单价（元）</t>
  </si>
  <si>
    <t>合计（元）</t>
  </si>
  <si>
    <t>主要材料品牌</t>
  </si>
  <si>
    <t>备注</t>
  </si>
  <si>
    <t>一</t>
  </si>
  <si>
    <t>设计部分</t>
  </si>
  <si>
    <t>设计费</t>
  </si>
  <si>
    <t>1.本次改造的设计费，包括但不限于方案设计、施工图设计、竣工图编制等，配合完成本项目所有的设计工作
2.满足招标文件、设计文件及相关规范要求</t>
  </si>
  <si>
    <t>项</t>
  </si>
  <si>
    <t>/</t>
  </si>
  <si>
    <t>参考《广东省工程勘察设计收费导则（第二版）》（2021年版）</t>
  </si>
  <si>
    <t>小计1</t>
  </si>
  <si>
    <t>二</t>
  </si>
  <si>
    <t>建筑安装部分</t>
  </si>
  <si>
    <t>设备部分</t>
  </si>
  <si>
    <t>风机盘管</t>
  </si>
  <si>
    <t>1.名称：四面出风式盘管FCU-05
2.设备参数：制冷量：5.0kw、功率：60w、电压：220V、风量：850m3/h、运转音：40db
3.含软接管、减震器等附件
4.含相关工序及其所需辅材的购买及安装等内容
5.满足招标文件、设计文件及相关规范要求</t>
  </si>
  <si>
    <t>台</t>
  </si>
  <si>
    <t>投标人填报</t>
  </si>
  <si>
    <t>使用品牌：开利、美的、格力</t>
  </si>
  <si>
    <t>1.名称：四面出风式盘管FCU-06
2.设备参数：制冷量：6.2kw、功率：112w、电压：220V、风量：1020m3/h、运转音：49db
3.含软接管、减震器等附件
4.含相关工序及其所需辅材的购买及安装等内容
5.满足招标文件、设计文件及相关规范要求</t>
  </si>
  <si>
    <t>装饰工程</t>
  </si>
  <si>
    <t>地面拆除修复</t>
  </si>
  <si>
    <t>1.因本次改造所影响的地面部分拆除修复
2.满足招标文件、设计文件及相关规范要求</t>
  </si>
  <si>
    <t>天花拆除修复</t>
  </si>
  <si>
    <t>1.因本次改造所影响的天花部分拆除修复
2.满足招标文件、设计文件及相关规范要求</t>
  </si>
  <si>
    <t>墙面拆除修复</t>
  </si>
  <si>
    <t>1.因本次改造所影响的墙面部分拆除修复
2.满足招标文件、设计文件及相关规范要求</t>
  </si>
  <si>
    <t>灯带拆除更换</t>
  </si>
  <si>
    <t>1.办公室LED灯带拆除更换
2.满足招标文件、设计文件及相关规范要求</t>
  </si>
  <si>
    <t>安装工程</t>
  </si>
  <si>
    <t>原管道烧焊驳接开口、保温修复</t>
  </si>
  <si>
    <t>1.原管道烧焊驳接开口、保温修复
2.满足招标文件、设计文件及相关规范要求</t>
  </si>
  <si>
    <t>冷热水管、冷凝水管及配件</t>
  </si>
  <si>
    <t>1.冷热水管、冷凝水管及配件安装、试压、冲洗
2、满足招标文件、设计文件及相关规范要求</t>
  </si>
  <si>
    <t>管道支架</t>
  </si>
  <si>
    <t>1.管道支架安装
2.满足招标文件、设计文件及相关规范要求</t>
  </si>
  <si>
    <t>B1级橡塑保温管套</t>
  </si>
  <si>
    <t>1.B1级橡塑保温管套安装  
2.满足招标文件、设计文件及相关规范要求</t>
  </si>
  <si>
    <t>闸阀、不锈钢软接头、电气二通阀及配件</t>
  </si>
  <si>
    <t>1.闸阀、不锈钢软接头、电气二通阀及配件安装
2.满足招标文件、设计文件及相关规范要求</t>
  </si>
  <si>
    <t>配电箱、柜</t>
  </si>
  <si>
    <t>1.配电箱、柜安装
2.满足招标文件、设计文件及相关规范要求</t>
  </si>
  <si>
    <t>桥架及支架</t>
  </si>
  <si>
    <t>1.桥架及支架安装
2.满足招标文件、设计文件及相关规范要求</t>
  </si>
  <si>
    <t>配管（含开槽修复）及支架</t>
  </si>
  <si>
    <t>1.配管（含开槽修复）及支架安装
2.满足招标文件、设计文件及相关规范要求</t>
  </si>
  <si>
    <t>线缆、电缆头</t>
  </si>
  <si>
    <t>1.线缆、电缆头安装
2.满足招标文件、设计文件及相关规范要求</t>
  </si>
  <si>
    <t>开关、插座、接线盒</t>
  </si>
  <si>
    <t>1.开关、插座、接线盒安装
2.满足招标文件、设计文件及相关规范要求</t>
  </si>
  <si>
    <t>安装各项拆除</t>
  </si>
  <si>
    <t>1.安装各项拆除工作
2.满足招标文件、设计文件及相关规范要求</t>
  </si>
  <si>
    <t>安装各项调试</t>
  </si>
  <si>
    <t>1.安装各项调试工作
2.满足招标文件、设计文件及相关规范要求</t>
  </si>
  <si>
    <t>措施项目费</t>
  </si>
  <si>
    <t>1.完成本工程所需的措施费用，包括但不限于分段周末施工增加费，二次搬运费，施工废料、垃圾、现场卫生清理费，脚手架费，已完成工程及设备保护费等
2.满足招标文件、设计文件及相关规范要求</t>
  </si>
  <si>
    <t>其它项目费</t>
  </si>
  <si>
    <t>1.包含以上所列项目未考虑的且完成本项目所需的其他费用
2.满足招标文件、设计文件及相关规范要求</t>
  </si>
  <si>
    <t>小计2</t>
  </si>
  <si>
    <t>三</t>
  </si>
  <si>
    <t>合计（一+二）</t>
  </si>
  <si>
    <t>四</t>
  </si>
  <si>
    <t>税金</t>
  </si>
  <si>
    <t>%</t>
  </si>
  <si>
    <t>五</t>
  </si>
  <si>
    <t>项目总价（三+四）</t>
  </si>
  <si>
    <t>元</t>
  </si>
  <si>
    <t>大写：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</si>
</sst>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00_ ;_ @_ "/>
    <numFmt numFmtId="178" formatCode="0.00_ "/>
  </numFmts>
  <fonts count="37">
    <font>
      <sz val="11"/>
      <color theme="1"/>
      <name val="等线"/>
      <charset val="134"/>
      <scheme val="minor"/>
    </font>
    <font>
      <b/>
      <sz val="11"/>
      <color theme="1"/>
      <name val="宋体"/>
      <charset val="134"/>
    </font>
    <font>
      <sz val="11"/>
      <color theme="1"/>
      <name val="宋体"/>
      <charset val="134"/>
    </font>
    <font>
      <b/>
      <sz val="20"/>
      <color theme="1"/>
      <name val="宋体"/>
      <charset val="134"/>
    </font>
    <font>
      <sz val="20"/>
      <color theme="1"/>
      <name val="宋体"/>
      <charset val="134"/>
    </font>
    <font>
      <sz val="11"/>
      <color theme="1"/>
      <name val="黑体"/>
      <charset val="134"/>
    </font>
    <font>
      <sz val="11"/>
      <color theme="1"/>
      <name val="SimSun"/>
      <charset val="134"/>
    </font>
    <font>
      <sz val="11"/>
      <name val="宋体"/>
      <charset val="134"/>
    </font>
    <font>
      <sz val="11"/>
      <color rgb="FFFF0000"/>
      <name val="宋体"/>
      <charset val="134"/>
    </font>
    <font>
      <b/>
      <sz val="12"/>
      <color theme="1"/>
      <name val="宋体"/>
      <charset val="134"/>
    </font>
    <font>
      <sz val="12"/>
      <color theme="1"/>
      <name val="宋体"/>
      <charset val="134"/>
    </font>
    <font>
      <sz val="10"/>
      <name val="Calibri"/>
      <charset val="134"/>
    </font>
    <font>
      <b/>
      <sz val="16"/>
      <name val="宋体"/>
      <charset val="134"/>
    </font>
    <font>
      <b/>
      <sz val="12"/>
      <name val="宋体"/>
      <charset val="134"/>
    </font>
    <font>
      <sz val="12"/>
      <name val="宋体"/>
      <charset val="134"/>
    </font>
    <font>
      <b/>
      <sz val="12"/>
      <name val="等线"/>
      <charset val="134"/>
      <scheme val="minor"/>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6" fillId="0" borderId="0"/>
  </cellStyleXfs>
  <cellXfs count="61">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2" fillId="0" borderId="0" xfId="0" applyFont="1"/>
    <xf numFmtId="0" fontId="2" fillId="0" borderId="0" xfId="0" applyFont="1" applyAlignment="1">
      <alignment horizontal="left"/>
    </xf>
    <xf numFmtId="176" fontId="2" fillId="0" borderId="0" xfId="0" applyNumberFormat="1" applyFont="1"/>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5" fillId="0" borderId="4"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6" fillId="0" borderId="1" xfId="0" applyFont="1" applyBorder="1" applyAlignment="1">
      <alignment horizontal="center" vertical="center"/>
    </xf>
    <xf numFmtId="177" fontId="7" fillId="2" borderId="1" xfId="50" applyNumberFormat="1" applyFont="1" applyFill="1" applyBorder="1" applyAlignment="1">
      <alignment horizontal="center" vertical="center" wrapText="1"/>
    </xf>
    <xf numFmtId="0" fontId="8"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11" fillId="0" borderId="0" xfId="0" applyFont="1" applyFill="1" applyAlignment="1"/>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7"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topLeftCell="A2" workbookViewId="0">
      <selection activeCell="A7" sqref="A7:E7"/>
    </sheetView>
  </sheetViews>
  <sheetFormatPr defaultColWidth="8" defaultRowHeight="12.75" outlineLevelCol="4"/>
  <cols>
    <col min="1" max="1" width="7.25" style="45" customWidth="1"/>
    <col min="2" max="2" width="31.375" style="45" customWidth="1"/>
    <col min="3" max="5" width="18.5" style="45" customWidth="1"/>
    <col min="6" max="16383" width="8" style="45"/>
  </cols>
  <sheetData>
    <row r="1" ht="53" customHeight="1" spans="1:5">
      <c r="A1" s="46" t="s">
        <v>0</v>
      </c>
      <c r="B1" s="47"/>
      <c r="C1" s="47"/>
      <c r="D1" s="47"/>
      <c r="E1" s="47"/>
    </row>
    <row r="2" ht="57" customHeight="1" spans="1:5">
      <c r="A2" s="48" t="s">
        <v>1</v>
      </c>
      <c r="B2" s="48" t="s">
        <v>2</v>
      </c>
      <c r="C2" s="48" t="s">
        <v>3</v>
      </c>
      <c r="D2" s="48" t="s">
        <v>4</v>
      </c>
      <c r="E2" s="48" t="s">
        <v>5</v>
      </c>
    </row>
    <row r="3" ht="53" customHeight="1" spans="1:5">
      <c r="A3" s="49">
        <v>1</v>
      </c>
      <c r="B3" s="49" t="s">
        <v>6</v>
      </c>
      <c r="C3" s="50">
        <v>211883.99</v>
      </c>
      <c r="D3" s="51">
        <f>报价清单!H30</f>
        <v>0</v>
      </c>
      <c r="E3" s="52">
        <f>(C3-D3)/C3</f>
        <v>1</v>
      </c>
    </row>
    <row r="4" ht="36" customHeight="1" spans="1:5">
      <c r="A4" s="49" t="s">
        <v>7</v>
      </c>
      <c r="B4" s="49"/>
      <c r="C4" s="49"/>
      <c r="D4" s="48" t="str">
        <f>报价清单!J30</f>
        <v>零元整</v>
      </c>
      <c r="E4" s="48"/>
    </row>
    <row r="5" ht="25" customHeight="1" spans="1:5">
      <c r="A5" s="53" t="s">
        <v>8</v>
      </c>
      <c r="B5" s="54"/>
      <c r="C5" s="54"/>
      <c r="D5" s="54"/>
      <c r="E5" s="55"/>
    </row>
    <row r="6" ht="72" customHeight="1" spans="1:5">
      <c r="A6" s="56" t="s">
        <v>9</v>
      </c>
      <c r="B6" s="56"/>
      <c r="C6" s="56"/>
      <c r="D6" s="56"/>
      <c r="E6" s="56"/>
    </row>
    <row r="7" ht="72" customHeight="1" spans="1:5">
      <c r="A7" s="57" t="s">
        <v>10</v>
      </c>
      <c r="B7" s="58"/>
      <c r="C7" s="58"/>
      <c r="D7" s="58"/>
      <c r="E7" s="59"/>
    </row>
    <row r="8" ht="32" customHeight="1" spans="1:5">
      <c r="A8" s="56" t="s">
        <v>11</v>
      </c>
      <c r="B8" s="60"/>
      <c r="C8" s="60"/>
      <c r="D8" s="60"/>
      <c r="E8" s="60"/>
    </row>
    <row r="9" ht="36" customHeight="1" spans="1:5">
      <c r="A9" s="56" t="s">
        <v>12</v>
      </c>
      <c r="B9" s="56"/>
      <c r="C9" s="56"/>
      <c r="D9" s="56"/>
      <c r="E9" s="56"/>
    </row>
    <row r="10" ht="30" customHeight="1" spans="1:5">
      <c r="A10" s="60" t="s">
        <v>13</v>
      </c>
      <c r="B10" s="60"/>
      <c r="C10" s="60"/>
      <c r="D10" s="60"/>
      <c r="E10" s="60"/>
    </row>
    <row r="11" ht="32" customHeight="1" spans="1:5">
      <c r="A11" s="56" t="s">
        <v>14</v>
      </c>
      <c r="B11" s="60"/>
      <c r="C11" s="60"/>
      <c r="D11" s="60"/>
      <c r="E11" s="60"/>
    </row>
    <row r="12" ht="87" customHeight="1" spans="1:5">
      <c r="A12" s="56" t="s">
        <v>15</v>
      </c>
      <c r="B12" s="60"/>
      <c r="C12" s="60"/>
      <c r="D12" s="60"/>
      <c r="E12" s="60"/>
    </row>
  </sheetData>
  <mergeCells count="11">
    <mergeCell ref="A1:E1"/>
    <mergeCell ref="A4:C4"/>
    <mergeCell ref="D4:E4"/>
    <mergeCell ref="A5:E5"/>
    <mergeCell ref="A6:E6"/>
    <mergeCell ref="A7:E7"/>
    <mergeCell ref="A8:E8"/>
    <mergeCell ref="A9:E9"/>
    <mergeCell ref="A10:E10"/>
    <mergeCell ref="A11:E11"/>
    <mergeCell ref="A12:E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view="pageBreakPreview" zoomScaleNormal="100" workbookViewId="0">
      <selection activeCell="J7" sqref="J7"/>
    </sheetView>
  </sheetViews>
  <sheetFormatPr defaultColWidth="9" defaultRowHeight="13.5"/>
  <cols>
    <col min="1" max="1" width="7" style="4" customWidth="1"/>
    <col min="2" max="2" width="17.1333333333333" style="4" customWidth="1"/>
    <col min="3" max="3" width="18.75" style="4" customWidth="1"/>
    <col min="4" max="4" width="24.8916666666667" style="5" customWidth="1"/>
    <col min="5" max="5" width="10" style="4" customWidth="1"/>
    <col min="6" max="6" width="10.75" style="4" customWidth="1"/>
    <col min="7" max="7" width="12.15" style="4" customWidth="1"/>
    <col min="8" max="8" width="12.4416666666667" style="6" customWidth="1"/>
    <col min="9" max="9" width="12" style="4" customWidth="1"/>
    <col min="10" max="10" width="17.7916666666667" style="4" customWidth="1"/>
    <col min="11" max="16384" width="9" style="4"/>
  </cols>
  <sheetData>
    <row r="1" ht="40" customHeight="1" spans="1:10">
      <c r="A1" s="7" t="s">
        <v>16</v>
      </c>
      <c r="B1" s="8"/>
      <c r="C1" s="8"/>
      <c r="D1" s="9"/>
      <c r="E1" s="8"/>
      <c r="F1" s="8"/>
      <c r="G1" s="8"/>
      <c r="H1" s="10"/>
      <c r="I1" s="8"/>
      <c r="J1" s="8"/>
    </row>
    <row r="2" s="1" customFormat="1" ht="39" customHeight="1" spans="1:10">
      <c r="A2" s="11" t="s">
        <v>1</v>
      </c>
      <c r="B2" s="11" t="s">
        <v>2</v>
      </c>
      <c r="C2" s="11"/>
      <c r="D2" s="12" t="s">
        <v>17</v>
      </c>
      <c r="E2" s="11" t="s">
        <v>18</v>
      </c>
      <c r="F2" s="11" t="s">
        <v>19</v>
      </c>
      <c r="G2" s="11" t="s">
        <v>20</v>
      </c>
      <c r="H2" s="13" t="s">
        <v>21</v>
      </c>
      <c r="I2" s="14" t="s">
        <v>22</v>
      </c>
      <c r="J2" s="11" t="s">
        <v>23</v>
      </c>
    </row>
    <row r="3" s="2" customFormat="1" ht="23" customHeight="1" spans="1:10">
      <c r="A3" s="15" t="s">
        <v>24</v>
      </c>
      <c r="B3" s="16" t="s">
        <v>25</v>
      </c>
      <c r="C3" s="17"/>
      <c r="D3" s="17"/>
      <c r="E3" s="17"/>
      <c r="F3" s="17"/>
      <c r="G3" s="17"/>
      <c r="H3" s="18"/>
      <c r="I3" s="17"/>
      <c r="J3" s="19"/>
    </row>
    <row r="4" s="2" customFormat="1" ht="110" customHeight="1" spans="1:10">
      <c r="A4" s="20">
        <v>1</v>
      </c>
      <c r="B4" s="21" t="s">
        <v>26</v>
      </c>
      <c r="C4" s="22"/>
      <c r="D4" s="23" t="s">
        <v>27</v>
      </c>
      <c r="E4" s="20" t="s">
        <v>28</v>
      </c>
      <c r="F4" s="20">
        <v>1</v>
      </c>
      <c r="G4" s="20"/>
      <c r="H4" s="24">
        <f t="shared" ref="H4:H8" si="0">F4*G4</f>
        <v>0</v>
      </c>
      <c r="I4" s="20" t="s">
        <v>29</v>
      </c>
      <c r="J4" s="25" t="s">
        <v>30</v>
      </c>
    </row>
    <row r="5" s="2" customFormat="1" ht="20" customHeight="1" spans="1:10">
      <c r="A5" s="20"/>
      <c r="B5" s="15" t="s">
        <v>31</v>
      </c>
      <c r="C5" s="15"/>
      <c r="D5" s="26"/>
      <c r="E5" s="15"/>
      <c r="F5" s="15"/>
      <c r="G5" s="15"/>
      <c r="H5" s="24">
        <f>SUM(H4)</f>
        <v>0</v>
      </c>
      <c r="I5" s="20"/>
      <c r="J5" s="20"/>
    </row>
    <row r="6" s="2" customFormat="1" ht="23" customHeight="1" spans="1:10">
      <c r="A6" s="15" t="s">
        <v>32</v>
      </c>
      <c r="B6" s="16" t="s">
        <v>33</v>
      </c>
      <c r="C6" s="19"/>
      <c r="D6" s="27"/>
      <c r="E6" s="20"/>
      <c r="F6" s="20"/>
      <c r="G6" s="20"/>
      <c r="H6" s="24"/>
      <c r="I6" s="20"/>
      <c r="J6" s="20"/>
    </row>
    <row r="7" s="2" customFormat="1" ht="148.5" spans="1:10">
      <c r="A7" s="28">
        <v>1</v>
      </c>
      <c r="B7" s="28" t="s">
        <v>34</v>
      </c>
      <c r="C7" s="20" t="s">
        <v>35</v>
      </c>
      <c r="D7" s="23" t="s">
        <v>36</v>
      </c>
      <c r="E7" s="29" t="s">
        <v>37</v>
      </c>
      <c r="F7" s="20">
        <v>9</v>
      </c>
      <c r="G7" s="30"/>
      <c r="H7" s="24">
        <f t="shared" si="0"/>
        <v>0</v>
      </c>
      <c r="I7" s="31" t="s">
        <v>38</v>
      </c>
      <c r="J7" s="32" t="s">
        <v>39</v>
      </c>
    </row>
    <row r="8" s="2" customFormat="1" ht="148.5" spans="1:10">
      <c r="A8" s="33"/>
      <c r="B8" s="33"/>
      <c r="C8" s="20" t="s">
        <v>35</v>
      </c>
      <c r="D8" s="23" t="s">
        <v>40</v>
      </c>
      <c r="E8" s="29" t="s">
        <v>37</v>
      </c>
      <c r="F8" s="20">
        <v>9</v>
      </c>
      <c r="G8" s="30"/>
      <c r="H8" s="24">
        <f t="shared" si="0"/>
        <v>0</v>
      </c>
      <c r="I8" s="31" t="s">
        <v>38</v>
      </c>
      <c r="J8" s="32" t="s">
        <v>39</v>
      </c>
    </row>
    <row r="9" s="2" customFormat="1" ht="54" spans="1:10">
      <c r="A9" s="28">
        <v>2</v>
      </c>
      <c r="B9" s="28" t="s">
        <v>41</v>
      </c>
      <c r="C9" s="20" t="s">
        <v>42</v>
      </c>
      <c r="D9" s="23" t="s">
        <v>43</v>
      </c>
      <c r="E9" s="29" t="s">
        <v>28</v>
      </c>
      <c r="F9" s="20">
        <v>1</v>
      </c>
      <c r="G9" s="20"/>
      <c r="H9" s="24">
        <f t="shared" ref="H9:H27" si="1">F9*G9</f>
        <v>0</v>
      </c>
      <c r="I9" s="20" t="s">
        <v>29</v>
      </c>
      <c r="J9" s="20"/>
    </row>
    <row r="10" s="2" customFormat="1" ht="54" spans="1:10">
      <c r="A10" s="33"/>
      <c r="B10" s="33"/>
      <c r="C10" s="20" t="s">
        <v>44</v>
      </c>
      <c r="D10" s="23" t="s">
        <v>45</v>
      </c>
      <c r="E10" s="29" t="s">
        <v>28</v>
      </c>
      <c r="F10" s="20">
        <v>1</v>
      </c>
      <c r="G10" s="20"/>
      <c r="H10" s="24">
        <f t="shared" si="1"/>
        <v>0</v>
      </c>
      <c r="I10" s="20" t="s">
        <v>29</v>
      </c>
      <c r="J10" s="20"/>
    </row>
    <row r="11" s="3" customFormat="1" ht="54" spans="1:10">
      <c r="A11" s="33"/>
      <c r="B11" s="33"/>
      <c r="C11" s="20" t="s">
        <v>46</v>
      </c>
      <c r="D11" s="23" t="s">
        <v>47</v>
      </c>
      <c r="E11" s="29" t="s">
        <v>28</v>
      </c>
      <c r="F11" s="20">
        <v>1</v>
      </c>
      <c r="G11" s="20"/>
      <c r="H11" s="24">
        <f t="shared" si="1"/>
        <v>0</v>
      </c>
      <c r="I11" s="20" t="s">
        <v>29</v>
      </c>
      <c r="J11" s="20"/>
    </row>
    <row r="12" s="3" customFormat="1" ht="50" customHeight="1" spans="1:10">
      <c r="A12" s="33"/>
      <c r="B12" s="33"/>
      <c r="C12" s="20" t="s">
        <v>48</v>
      </c>
      <c r="D12" s="23" t="s">
        <v>49</v>
      </c>
      <c r="E12" s="29" t="s">
        <v>28</v>
      </c>
      <c r="F12" s="20">
        <v>1</v>
      </c>
      <c r="G12" s="20"/>
      <c r="H12" s="24">
        <f t="shared" si="1"/>
        <v>0</v>
      </c>
      <c r="I12" s="20" t="s">
        <v>29</v>
      </c>
      <c r="J12" s="20"/>
    </row>
    <row r="13" s="3" customFormat="1" ht="62" customHeight="1" spans="1:10">
      <c r="A13" s="20">
        <v>3</v>
      </c>
      <c r="B13" s="20" t="s">
        <v>50</v>
      </c>
      <c r="C13" s="25" t="s">
        <v>51</v>
      </c>
      <c r="D13" s="23" t="s">
        <v>52</v>
      </c>
      <c r="E13" s="29" t="s">
        <v>28</v>
      </c>
      <c r="F13" s="20">
        <v>1</v>
      </c>
      <c r="G13" s="20"/>
      <c r="H13" s="24">
        <f t="shared" si="1"/>
        <v>0</v>
      </c>
      <c r="I13" s="20" t="s">
        <v>29</v>
      </c>
      <c r="J13" s="20"/>
    </row>
    <row r="14" s="3" customFormat="1" ht="54" spans="1:10">
      <c r="A14" s="20"/>
      <c r="B14" s="20"/>
      <c r="C14" s="25" t="s">
        <v>53</v>
      </c>
      <c r="D14" s="23" t="s">
        <v>54</v>
      </c>
      <c r="E14" s="29" t="s">
        <v>28</v>
      </c>
      <c r="F14" s="20">
        <v>1</v>
      </c>
      <c r="G14" s="20"/>
      <c r="H14" s="24">
        <f t="shared" si="1"/>
        <v>0</v>
      </c>
      <c r="I14" s="20" t="s">
        <v>29</v>
      </c>
      <c r="J14" s="20"/>
    </row>
    <row r="15" s="3" customFormat="1" ht="52" customHeight="1" spans="1:10">
      <c r="A15" s="20"/>
      <c r="B15" s="20"/>
      <c r="C15" s="25" t="s">
        <v>55</v>
      </c>
      <c r="D15" s="23" t="s">
        <v>56</v>
      </c>
      <c r="E15" s="29" t="s">
        <v>28</v>
      </c>
      <c r="F15" s="20">
        <v>1</v>
      </c>
      <c r="G15" s="20"/>
      <c r="H15" s="24">
        <f t="shared" si="1"/>
        <v>0</v>
      </c>
      <c r="I15" s="20" t="s">
        <v>29</v>
      </c>
      <c r="J15" s="20"/>
    </row>
    <row r="16" s="3" customFormat="1" ht="58" customHeight="1" spans="1:10">
      <c r="A16" s="20"/>
      <c r="B16" s="20"/>
      <c r="C16" s="20" t="s">
        <v>57</v>
      </c>
      <c r="D16" s="23" t="s">
        <v>58</v>
      </c>
      <c r="E16" s="29" t="s">
        <v>28</v>
      </c>
      <c r="F16" s="20">
        <v>1</v>
      </c>
      <c r="G16" s="20"/>
      <c r="H16" s="24">
        <f t="shared" si="1"/>
        <v>0</v>
      </c>
      <c r="I16" s="20" t="s">
        <v>29</v>
      </c>
      <c r="J16" s="20"/>
    </row>
    <row r="17" s="3" customFormat="1" ht="62" customHeight="1" spans="1:10">
      <c r="A17" s="20"/>
      <c r="B17" s="20"/>
      <c r="C17" s="25" t="s">
        <v>59</v>
      </c>
      <c r="D17" s="23" t="s">
        <v>60</v>
      </c>
      <c r="E17" s="29" t="s">
        <v>28</v>
      </c>
      <c r="F17" s="20">
        <v>1</v>
      </c>
      <c r="G17" s="20"/>
      <c r="H17" s="24">
        <f t="shared" si="1"/>
        <v>0</v>
      </c>
      <c r="I17" s="20" t="s">
        <v>29</v>
      </c>
      <c r="J17" s="20"/>
    </row>
    <row r="18" s="3" customFormat="1" ht="40.5" spans="1:10">
      <c r="A18" s="20"/>
      <c r="B18" s="20"/>
      <c r="C18" s="25" t="s">
        <v>61</v>
      </c>
      <c r="D18" s="23" t="s">
        <v>62</v>
      </c>
      <c r="E18" s="29" t="s">
        <v>28</v>
      </c>
      <c r="F18" s="20">
        <v>1</v>
      </c>
      <c r="G18" s="20"/>
      <c r="H18" s="24">
        <f t="shared" si="1"/>
        <v>0</v>
      </c>
      <c r="I18" s="20" t="s">
        <v>29</v>
      </c>
      <c r="J18" s="20"/>
    </row>
    <row r="19" s="3" customFormat="1" ht="59" customHeight="1" spans="1:10">
      <c r="A19" s="20"/>
      <c r="B19" s="20"/>
      <c r="C19" s="20" t="s">
        <v>63</v>
      </c>
      <c r="D19" s="23" t="s">
        <v>64</v>
      </c>
      <c r="E19" s="29" t="s">
        <v>28</v>
      </c>
      <c r="F19" s="20">
        <v>1</v>
      </c>
      <c r="G19" s="20"/>
      <c r="H19" s="24">
        <f t="shared" si="1"/>
        <v>0</v>
      </c>
      <c r="I19" s="20" t="s">
        <v>29</v>
      </c>
      <c r="J19" s="20"/>
    </row>
    <row r="20" s="3" customFormat="1" ht="54" spans="1:10">
      <c r="A20" s="20"/>
      <c r="B20" s="20"/>
      <c r="C20" s="25" t="s">
        <v>65</v>
      </c>
      <c r="D20" s="23" t="s">
        <v>66</v>
      </c>
      <c r="E20" s="29" t="s">
        <v>28</v>
      </c>
      <c r="F20" s="20">
        <v>1</v>
      </c>
      <c r="G20" s="20"/>
      <c r="H20" s="24">
        <f t="shared" si="1"/>
        <v>0</v>
      </c>
      <c r="I20" s="20" t="s">
        <v>29</v>
      </c>
      <c r="J20" s="20"/>
    </row>
    <row r="21" s="3" customFormat="1" ht="40.5" spans="1:10">
      <c r="A21" s="20"/>
      <c r="B21" s="20"/>
      <c r="C21" s="20" t="s">
        <v>67</v>
      </c>
      <c r="D21" s="23" t="s">
        <v>68</v>
      </c>
      <c r="E21" s="29" t="s">
        <v>28</v>
      </c>
      <c r="F21" s="20">
        <v>1</v>
      </c>
      <c r="G21" s="20"/>
      <c r="H21" s="24">
        <f t="shared" si="1"/>
        <v>0</v>
      </c>
      <c r="I21" s="20" t="s">
        <v>29</v>
      </c>
      <c r="J21" s="20"/>
    </row>
    <row r="22" s="3" customFormat="1" ht="40.5" spans="1:10">
      <c r="A22" s="20"/>
      <c r="B22" s="20"/>
      <c r="C22" s="20" t="s">
        <v>69</v>
      </c>
      <c r="D22" s="23" t="s">
        <v>70</v>
      </c>
      <c r="E22" s="29" t="s">
        <v>28</v>
      </c>
      <c r="F22" s="20">
        <v>1</v>
      </c>
      <c r="G22" s="20"/>
      <c r="H22" s="24">
        <f t="shared" si="1"/>
        <v>0</v>
      </c>
      <c r="I22" s="20" t="s">
        <v>29</v>
      </c>
      <c r="J22" s="20"/>
    </row>
    <row r="23" s="3" customFormat="1" ht="54" customHeight="1" spans="1:10">
      <c r="A23" s="20"/>
      <c r="B23" s="20"/>
      <c r="C23" s="25" t="s">
        <v>71</v>
      </c>
      <c r="D23" s="23" t="s">
        <v>72</v>
      </c>
      <c r="E23" s="29" t="s">
        <v>28</v>
      </c>
      <c r="F23" s="20">
        <v>1</v>
      </c>
      <c r="G23" s="20"/>
      <c r="H23" s="24">
        <f t="shared" si="1"/>
        <v>0</v>
      </c>
      <c r="I23" s="20" t="s">
        <v>29</v>
      </c>
      <c r="J23" s="20"/>
    </row>
    <row r="24" s="3" customFormat="1" ht="51" customHeight="1" spans="1:10">
      <c r="A24" s="20"/>
      <c r="B24" s="20"/>
      <c r="C24" s="25" t="s">
        <v>73</v>
      </c>
      <c r="D24" s="23" t="s">
        <v>74</v>
      </c>
      <c r="E24" s="29" t="s">
        <v>28</v>
      </c>
      <c r="F24" s="20">
        <v>1</v>
      </c>
      <c r="G24" s="20"/>
      <c r="H24" s="24">
        <f t="shared" si="1"/>
        <v>0</v>
      </c>
      <c r="I24" s="20" t="s">
        <v>29</v>
      </c>
      <c r="J24" s="20"/>
    </row>
    <row r="25" s="3" customFormat="1" ht="141" customHeight="1" spans="1:10">
      <c r="A25" s="34">
        <v>4</v>
      </c>
      <c r="B25" s="34" t="s">
        <v>75</v>
      </c>
      <c r="C25" s="20"/>
      <c r="D25" s="23" t="s">
        <v>76</v>
      </c>
      <c r="E25" s="20" t="s">
        <v>28</v>
      </c>
      <c r="F25" s="20">
        <v>1</v>
      </c>
      <c r="G25" s="20"/>
      <c r="H25" s="24">
        <f t="shared" si="1"/>
        <v>0</v>
      </c>
      <c r="I25" s="20" t="s">
        <v>29</v>
      </c>
      <c r="J25" s="20"/>
    </row>
    <row r="26" s="3" customFormat="1" ht="67.5" spans="1:10">
      <c r="A26" s="34">
        <v>5</v>
      </c>
      <c r="B26" s="34" t="s">
        <v>77</v>
      </c>
      <c r="C26" s="20"/>
      <c r="D26" s="23" t="s">
        <v>78</v>
      </c>
      <c r="E26" s="20" t="s">
        <v>28</v>
      </c>
      <c r="F26" s="20">
        <v>1</v>
      </c>
      <c r="G26" s="20"/>
      <c r="H26" s="24">
        <f t="shared" si="1"/>
        <v>0</v>
      </c>
      <c r="I26" s="20" t="s">
        <v>29</v>
      </c>
      <c r="J26" s="20"/>
    </row>
    <row r="27" s="2" customFormat="1" ht="26" customHeight="1" spans="1:10">
      <c r="A27" s="20"/>
      <c r="B27" s="20" t="s">
        <v>79</v>
      </c>
      <c r="C27" s="20"/>
      <c r="D27" s="27"/>
      <c r="E27" s="20"/>
      <c r="F27" s="20"/>
      <c r="G27" s="20"/>
      <c r="H27" s="24">
        <f>SUM(H7:H26)</f>
        <v>0</v>
      </c>
      <c r="I27" s="20"/>
      <c r="J27" s="20"/>
    </row>
    <row r="28" s="2" customFormat="1" ht="23" customHeight="1" spans="1:10">
      <c r="A28" s="20" t="s">
        <v>80</v>
      </c>
      <c r="B28" s="35" t="s">
        <v>81</v>
      </c>
      <c r="C28" s="36"/>
      <c r="D28" s="27"/>
      <c r="E28" s="20"/>
      <c r="F28" s="20"/>
      <c r="G28" s="20"/>
      <c r="H28" s="24">
        <f>H5+H27</f>
        <v>0</v>
      </c>
      <c r="I28" s="20"/>
      <c r="J28" s="20"/>
    </row>
    <row r="29" s="2" customFormat="1" ht="23" customHeight="1" spans="1:10">
      <c r="A29" s="20" t="s">
        <v>82</v>
      </c>
      <c r="B29" s="35" t="s">
        <v>83</v>
      </c>
      <c r="C29" s="36"/>
      <c r="D29" s="27"/>
      <c r="E29" s="20" t="s">
        <v>84</v>
      </c>
      <c r="F29" s="20">
        <v>9</v>
      </c>
      <c r="G29" s="20"/>
      <c r="H29" s="24">
        <f>H28*F29*0.01</f>
        <v>0</v>
      </c>
      <c r="I29" s="20"/>
      <c r="J29" s="20"/>
    </row>
    <row r="30" s="2" customFormat="1" ht="54" customHeight="1" spans="1:10">
      <c r="A30" s="37" t="s">
        <v>85</v>
      </c>
      <c r="B30" s="38" t="s">
        <v>86</v>
      </c>
      <c r="C30" s="39"/>
      <c r="D30" s="40"/>
      <c r="E30" s="37" t="s">
        <v>87</v>
      </c>
      <c r="F30" s="41"/>
      <c r="G30" s="41"/>
      <c r="H30" s="42">
        <f>H28+H29</f>
        <v>0</v>
      </c>
      <c r="I30" s="43" t="s">
        <v>88</v>
      </c>
      <c r="J30" s="44" t="str">
        <f>SUBSTITUTE(SUBSTITUTE(IF(H30&lt;0,"负","")&amp;TEXT(INT(ABS(H30)),"[DBNum2]")&amp;"元"&amp;IF(INT(ABS(H30)*10)-INT(ABS(H30))*10=0,IF(INT(ABS(H30))=0,"","零"),TEXT(INT(ABS(H30)*10)-INT(ABS(H30))*10,"[DBNum2]")&amp;"角")&amp;IF(INT(ABS(H30)*100)-INT(ABS(H30)*10)*10=0,"整",TEXT(INT(ABS(H30)*100)-INT(ABS(H30)*10)*10,"[DBNum2]")&amp;"分"),"零角","零"),"零分","")</f>
        <v>零元整</v>
      </c>
    </row>
  </sheetData>
  <mergeCells count="16">
    <mergeCell ref="A1:J1"/>
    <mergeCell ref="B2:C2"/>
    <mergeCell ref="B3:J3"/>
    <mergeCell ref="B4:C4"/>
    <mergeCell ref="B5:G5"/>
    <mergeCell ref="B6:C6"/>
    <mergeCell ref="B27:G27"/>
    <mergeCell ref="B28:C28"/>
    <mergeCell ref="B29:C29"/>
    <mergeCell ref="B30:C30"/>
    <mergeCell ref="A7:A8"/>
    <mergeCell ref="A9:A12"/>
    <mergeCell ref="A13:A24"/>
    <mergeCell ref="B7:B8"/>
    <mergeCell ref="B9:B12"/>
    <mergeCell ref="B13:B24"/>
  </mergeCells>
  <pageMargins left="0.590277777777778" right="0.550694444444444" top="0.354166666666667" bottom="0.629861111111111" header="0.590277777777778" footer="0.0784722222222222"/>
  <pageSetup paperSize="9" scale="50" orientation="portrait" horizontalDpi="600"/>
  <headerFooter>
    <oddFooter>&amp;C第 &amp;P 页，共 &amp;N 页</oddFooter>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投标报价一览表</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234</dc:creator>
  <cp:lastModifiedBy>高工</cp:lastModifiedBy>
  <dcterms:created xsi:type="dcterms:W3CDTF">2015-06-05T18:19:00Z</dcterms:created>
  <dcterms:modified xsi:type="dcterms:W3CDTF">2025-11-27T08:27:59Z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75AF8F2755B24EDEA76895175ECA62A7</vt:lpwstr>
  </property>
  <property fmtid="{D5CDD505-2E9C-101B-9397-08002B2CF9AE}" pid="3" name="KSOProductBuildVer">
    <vt:lpwstr>2052-12.1.0.24034</vt:lpwstr>
  </property>
  <property fmtid="{D5CDD505-2E9C-101B-9397-08002B2CF9AE}" pid="4" name="CalculationRule">
    <vt:i4>0</vt:i4>
  </property>
</Properties>
</file>